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Лист1!$A$1:$G$116</definedName>
  </definedNames>
  <calcPr calcId="124519"/>
</workbook>
</file>

<file path=xl/calcChain.xml><?xml version="1.0" encoding="utf-8"?>
<calcChain xmlns="http://schemas.openxmlformats.org/spreadsheetml/2006/main">
  <c r="E33" i="1"/>
  <c r="F33"/>
  <c r="D33"/>
  <c r="D16"/>
  <c r="E16"/>
  <c r="F16"/>
  <c r="E39" l="1"/>
  <c r="G9"/>
  <c r="G10"/>
  <c r="G11"/>
  <c r="G12"/>
  <c r="G13"/>
  <c r="G14"/>
  <c r="G15"/>
  <c r="G17"/>
  <c r="G18"/>
  <c r="G19"/>
  <c r="G20"/>
  <c r="G21"/>
  <c r="G22"/>
  <c r="G23"/>
  <c r="G24"/>
  <c r="G25"/>
  <c r="G26"/>
  <c r="G27"/>
  <c r="G28"/>
  <c r="G29"/>
  <c r="G30"/>
  <c r="G31"/>
  <c r="G32"/>
  <c r="G34"/>
  <c r="G35"/>
  <c r="G36"/>
  <c r="G37"/>
  <c r="G38"/>
  <c r="G40"/>
  <c r="G41"/>
  <c r="G42"/>
  <c r="G43"/>
  <c r="G44"/>
  <c r="G45"/>
  <c r="G46"/>
  <c r="G48"/>
  <c r="G49"/>
  <c r="G50"/>
  <c r="G51"/>
  <c r="G52"/>
  <c r="G53"/>
  <c r="G54"/>
  <c r="G56"/>
  <c r="G57"/>
  <c r="G58"/>
  <c r="G59"/>
  <c r="G60"/>
  <c r="G61"/>
  <c r="G62"/>
  <c r="G63"/>
  <c r="G64"/>
  <c r="G65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1"/>
  <c r="G102"/>
  <c r="G103"/>
  <c r="G104"/>
  <c r="G105"/>
  <c r="G106"/>
  <c r="G107"/>
  <c r="G108"/>
  <c r="G109"/>
  <c r="G110"/>
  <c r="G111"/>
  <c r="G112"/>
  <c r="G113"/>
  <c r="G114"/>
  <c r="G8"/>
  <c r="E115"/>
  <c r="G115" s="1"/>
  <c r="F115"/>
  <c r="F100"/>
  <c r="E66"/>
  <c r="F66"/>
  <c r="E55"/>
  <c r="G55" s="1"/>
  <c r="F55"/>
  <c r="E47"/>
  <c r="F47"/>
  <c r="F39"/>
  <c r="D47"/>
  <c r="G47" s="1"/>
  <c r="D39"/>
  <c r="D116" s="1"/>
  <c r="D66"/>
  <c r="G66" s="1"/>
  <c r="D55"/>
  <c r="D100"/>
  <c r="G100" s="1"/>
  <c r="D115"/>
  <c r="G33" l="1"/>
  <c r="G39"/>
  <c r="G16"/>
  <c r="E116"/>
  <c r="F116"/>
  <c r="G116" l="1"/>
</calcChain>
</file>

<file path=xl/sharedStrings.xml><?xml version="1.0" encoding="utf-8"?>
<sst xmlns="http://schemas.openxmlformats.org/spreadsheetml/2006/main" count="130" uniqueCount="120">
  <si>
    <t>Номер п/п</t>
  </si>
  <si>
    <t>Наименование района/поселение</t>
  </si>
  <si>
    <t>Наименование проекта</t>
  </si>
  <si>
    <t>Никольский район</t>
  </si>
  <si>
    <t>Приобретение котла на котельную "Банковская"</t>
  </si>
  <si>
    <t>Приобретение котла на котельную "Дом ветеранов"</t>
  </si>
  <si>
    <t>Ремонт крыши на котельной "Осиново" д.Осиново</t>
  </si>
  <si>
    <t>Ремонт шахтного колодца для питьевых целей в д.Завражье Никольского района</t>
  </si>
  <si>
    <t>Ремонт шахтного колодца для питьевых целей в д.Кожаево Никольского района</t>
  </si>
  <si>
    <t>Ремонт шахтного колодца для питьевых целей в д.Пермас Никольского района</t>
  </si>
  <si>
    <t>Обустройство детской игровой площадки по ул. 50-летия Победы города Никольска Вологодской области</t>
  </si>
  <si>
    <t>Обустройство детской игровой площадки по ул. Заводской города Никольска Вологодской области</t>
  </si>
  <si>
    <t>Обустройство детской игровой площадки по ул. Южной города Никольска Вологодской области</t>
  </si>
  <si>
    <t>Подготовительные работы для обустройства парка ул.Советская</t>
  </si>
  <si>
    <t>Муниципальное образование город Никольск</t>
  </si>
  <si>
    <t>Развитие Лыжных гонок в городе Никольске</t>
  </si>
  <si>
    <t>Устройство асфальтобетонного покрытия на хоккейном корте на ул.Заречная,д.8г в г.Никольске Вологодской области</t>
  </si>
  <si>
    <t>Устройство контейнерных площадок на территории муниципального образования город Никольск</t>
  </si>
  <si>
    <t>Устройство основания под асфальтирование хоккейного корта на ул.Заречная,д.8г в г.Никольске Вологодской области</t>
  </si>
  <si>
    <t>Благоустройство контейнерных площадок в населенных пунктах Зеленцовского сельского поселения</t>
  </si>
  <si>
    <t>Зеленцовское сельское поселение</t>
  </si>
  <si>
    <t>Детская площадка д.Зеленцово</t>
  </si>
  <si>
    <t>Детская спортивно-игровая площадка в д.Милофаново.Приобретение и установка оборудования для детской спортивно-игровой площадки</t>
  </si>
  <si>
    <t>Изготовление и установка табличек с названиями  пожарных водоемов в населенных пунктах Зеленцовского сельского поселения</t>
  </si>
  <si>
    <t>Приобретение концертных костюмов для МБУК "Зеленцовский дом культуры"</t>
  </si>
  <si>
    <t>Чистая улица. Разборка старых бесхозных строений, представляющих угрозу для населения по пожарной безопасности в населенных пунктах Зеленцовского сельского поселения</t>
  </si>
  <si>
    <t>Ремонт шахтного колодца для питьевых целей в пос.Борок Никольского района</t>
  </si>
  <si>
    <t>Ремонт шахтного колодца для питьевых целей в пос.Дуниловский Никольского района</t>
  </si>
  <si>
    <t>Благоустройство территории МБУК "Районный дом культуры"</t>
  </si>
  <si>
    <t>Замена напольного покрытия в помещениях Детского отдела  МКУК "МЦБС Никольского района"</t>
  </si>
  <si>
    <t>Издание краеведческого сборника "Провинциальные истории. Воспоминания о Никольске, Никольском уезде и его жителях конца XII-начала XX века"</t>
  </si>
  <si>
    <t>Приобретение выставочного оборудования для мемориальной комнаты А.Яшина в МБУК "Историко-мемориальный музей А.Я.Яшина"</t>
  </si>
  <si>
    <t xml:space="preserve">Приобретение микшерного пульта для РДК </t>
  </si>
  <si>
    <t>Приобретение оборудованиядля молодежной комнаты МБУК "Районный Дом культуры"</t>
  </si>
  <si>
    <t>Приобретение оборудования для производства сувенирной и печатной продукции для МБУК "Информационно-методический центр культуры и туризма"</t>
  </si>
  <si>
    <t>Всего</t>
  </si>
  <si>
    <t>Приобретение сценических костюмов и инструментов для народного фольклорного коллектива "Метелица"</t>
  </si>
  <si>
    <t>Аргуновское сельское поселение</t>
  </si>
  <si>
    <t>Благоустройство зоны отдыха д.Аргуново</t>
  </si>
  <si>
    <t>Приобретение материалов для обустройства площадок по накоплению ТКО</t>
  </si>
  <si>
    <t>Приобретение роторной косилки</t>
  </si>
  <si>
    <t>Ремонт пожарного водоема д.Никольское</t>
  </si>
  <si>
    <t>Снос ветхих зданий</t>
  </si>
  <si>
    <t>Ремонт детской площадки в пос. Высокинский</t>
  </si>
  <si>
    <t>Ремонт пожарного водоема в п.Дуниловский</t>
  </si>
  <si>
    <t>Ремонт пожарного водоема в д.Завражье</t>
  </si>
  <si>
    <t>Ремонт пожарного водоема в д.Завариха</t>
  </si>
  <si>
    <t>Снос бесхозных разрушенных построек в д.Дунилово</t>
  </si>
  <si>
    <t>Снос бесхозных разрушенных построек в пос.Высокинский</t>
  </si>
  <si>
    <t>Обустройство родника д.Верховино</t>
  </si>
  <si>
    <t>Благоустройство территории у дома культуры в п.Дуниловский</t>
  </si>
  <si>
    <t>Завражское сельское поселение</t>
  </si>
  <si>
    <t xml:space="preserve">Кемское сельское поселение </t>
  </si>
  <si>
    <t>Обустройство родника д.Путилово</t>
  </si>
  <si>
    <t>Пожарный водоем в д.Верховино Кемского сельского поселения</t>
  </si>
  <si>
    <t>Пожарный водоем в д.Демино Кемского сельского поселения</t>
  </si>
  <si>
    <t>Приобретение лыжных комплектов</t>
  </si>
  <si>
    <t>Разборка старых строений в д.Путилово Кемского сельского поселения</t>
  </si>
  <si>
    <t>Ремонт здания МБУК "Борковской дом культуры" (с.Никольское)</t>
  </si>
  <si>
    <t>С любовью к родному краю</t>
  </si>
  <si>
    <t>Сказка живет вместе с нами</t>
  </si>
  <si>
    <t>Устройство контейнерных площадок в населенных пунктах Кемского сельского поселения</t>
  </si>
  <si>
    <t xml:space="preserve">Сельское поселение Краснополянское </t>
  </si>
  <si>
    <t>Благоустройство пожарного водоема в д.Ирданово</t>
  </si>
  <si>
    <t>Благоустройство пожарного водоема в д.Пермас</t>
  </si>
  <si>
    <t>Детская спортивно-игровая площадка "Карусель"</t>
  </si>
  <si>
    <t>Детская спортивно-игровая площадка "Радуга"</t>
  </si>
  <si>
    <t>Замена окон в здании Кудангского филиала МБУК Кожаевский ДК</t>
  </si>
  <si>
    <t>Обустройство контейнерных площадок в д.Аксентьево, д.Соколово</t>
  </si>
  <si>
    <t>Обустройство контейнерных площадок в д.Ирданово, Абатурово</t>
  </si>
  <si>
    <t>Обустройство контейнерных площадок в д.Мелентьево</t>
  </si>
  <si>
    <t>Обустройство контейнерных площадок в населенных пунктах сельского поселения Краснополянское</t>
  </si>
  <si>
    <t>Обустройство места для полоскания белья д.Березово</t>
  </si>
  <si>
    <t>Обустройство места для полоскания белья д.Криводеево</t>
  </si>
  <si>
    <t>Обустройство места для полоскания белья д.Кожаево</t>
  </si>
  <si>
    <t>Обустройство пожарного водоема в д.Мелентьево</t>
  </si>
  <si>
    <t>Обустройство территории детской площадки в д.Криводеево</t>
  </si>
  <si>
    <t>Приобретение концерных костюмов для МБУК "Кожаевский дом культуры"</t>
  </si>
  <si>
    <t>Приобретение оргтехники для МБУК Кожаевский ДК</t>
  </si>
  <si>
    <t>Приобретение спортивного оборудования и формы</t>
  </si>
  <si>
    <t>Приобретение спортивных тренажеров для филиалов МБУК Кожаевский ДК</t>
  </si>
  <si>
    <t>Разбивка аллеи Победы с установкой Памятной доски Герою Советского Союза Пьянкову Николаю Алексеевичу в д.Мокрецово</t>
  </si>
  <si>
    <t>Разборка разрушенного здания в пос.Кудангский, дом 58 А</t>
  </si>
  <si>
    <t>Ремонт в здании Пермасского филиала  МБУК "Кожаевский дом культуры"</t>
  </si>
  <si>
    <t>Ремонт в здании филиала Светлый ключ  МБУК "Кожаевский дом культуры"</t>
  </si>
  <si>
    <t>Снос бесхозного, аварийного, многоквартирного дома в пос. Кудангский</t>
  </si>
  <si>
    <t>Снос старого бесхозного дома д.Кожаево</t>
  </si>
  <si>
    <t>Снос старого бесхозного строения д.Козловка</t>
  </si>
  <si>
    <t>Снос старых бесхозных построек д.Полежаево</t>
  </si>
  <si>
    <t>Снос старых бесхозных строений в д.Дор</t>
  </si>
  <si>
    <t>Содержание объектов внешнего благоустройства: очистка и углубление  канав д.Дор</t>
  </si>
  <si>
    <t>Содержание объектов внешнего благоустройства: очистка и углубление  канав д.Липово</t>
  </si>
  <si>
    <t>Содержание объектов внешнего благоустройства: очистка и углубление  канав д.Рамешки</t>
  </si>
  <si>
    <t>Содержание объектов внешнего благоустройства: очистка и углубление  канав д.Шири</t>
  </si>
  <si>
    <t>Спортивная площадка "Спорт у дома"</t>
  </si>
  <si>
    <t>Уборка деревьев в населенном пункте</t>
  </si>
  <si>
    <t>сельское поселение Никольское</t>
  </si>
  <si>
    <t>Благоустройство территории филиала МБУК "Информационно-методический центр культуры и туризма Никольского муниципального района "Центр культуры и ремесел" д.Кривяцкое</t>
  </si>
  <si>
    <t>Обустройство контейнерных площадок</t>
  </si>
  <si>
    <t>Память павшим героям Великой Отечественной войны</t>
  </si>
  <si>
    <t>Площадки ТКО</t>
  </si>
  <si>
    <t>Спортивная площадка д.Котельное</t>
  </si>
  <si>
    <t>Спортивная площадка д.Кривяцкое</t>
  </si>
  <si>
    <t>Спортивная площадка д.Марково</t>
  </si>
  <si>
    <t>Спортивная площадка д.Нигино</t>
  </si>
  <si>
    <t>Чистая улица</t>
  </si>
  <si>
    <t>Пожарная безопасность ДК</t>
  </si>
  <si>
    <t>Ремонт пожарного водоема д.Вахнево</t>
  </si>
  <si>
    <t>Приобретение тракторной косилки КС 2.1 (сегментная) для скашивания травы, представляющей угрозу для населения по пожарной безопасности в населенных пунктах Зеленцовского сельского поселения</t>
  </si>
  <si>
    <t>Ремонт пожарного водоема д.Левкин починок</t>
  </si>
  <si>
    <t>Ремонт пожарного водоема д.Марково</t>
  </si>
  <si>
    <t>Ремонт пожарного водоема д.Петряево</t>
  </si>
  <si>
    <t xml:space="preserve"> </t>
  </si>
  <si>
    <t>Итого:</t>
  </si>
  <si>
    <t>Сумма, рублей</t>
  </si>
  <si>
    <t xml:space="preserve">утвержденные Постановлениями Правительства Вологодской области от 01.03.2021 года №239, от 12.04.2021 года №432 </t>
  </si>
  <si>
    <t>добровольные пожертвования 5%</t>
  </si>
  <si>
    <t>областной бюджет 70%</t>
  </si>
  <si>
    <t>средства местного бюджета 25%</t>
  </si>
  <si>
    <t>Перечень реализованных проектов "Народный бюджет" за 2021 год,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</si>
</sst>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4" fontId="0" fillId="3" borderId="1" xfId="0" applyNumberForma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4" fontId="0" fillId="4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vertical="center" wrapText="1"/>
    </xf>
    <xf numFmtId="4" fontId="0" fillId="6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vertical="center" wrapText="1"/>
    </xf>
    <xf numFmtId="4" fontId="0" fillId="7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2" fillId="6" borderId="6" xfId="0" applyFont="1" applyFill="1" applyBorder="1"/>
    <xf numFmtId="4" fontId="0" fillId="2" borderId="1" xfId="0" applyNumberFormat="1" applyFill="1" applyBorder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 vertical="center"/>
    </xf>
    <xf numFmtId="4" fontId="0" fillId="5" borderId="4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4" fontId="0" fillId="7" borderId="1" xfId="0" applyNumberForma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wrapText="1"/>
    </xf>
    <xf numFmtId="4" fontId="5" fillId="8" borderId="7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4" fontId="0" fillId="4" borderId="4" xfId="0" applyNumberForma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horizontal="center" vertical="center"/>
    </xf>
    <xf numFmtId="4" fontId="0" fillId="6" borderId="4" xfId="0" applyNumberFormat="1" applyFill="1" applyBorder="1" applyAlignment="1">
      <alignment horizontal="center" vertical="center"/>
    </xf>
    <xf numFmtId="4" fontId="1" fillId="6" borderId="4" xfId="0" applyNumberFormat="1" applyFont="1" applyFill="1" applyBorder="1" applyAlignment="1">
      <alignment horizontal="center" vertical="center"/>
    </xf>
    <xf numFmtId="4" fontId="1" fillId="5" borderId="4" xfId="0" applyNumberFormat="1" applyFont="1" applyFill="1" applyBorder="1" applyAlignment="1">
      <alignment horizontal="center" vertical="center"/>
    </xf>
    <xf numFmtId="4" fontId="0" fillId="7" borderId="4" xfId="0" applyNumberFormat="1" applyFill="1" applyBorder="1" applyAlignment="1">
      <alignment horizontal="center" vertical="center"/>
    </xf>
    <xf numFmtId="4" fontId="1" fillId="7" borderId="4" xfId="0" applyNumberFormat="1" applyFont="1" applyFill="1" applyBorder="1" applyAlignment="1">
      <alignment horizontal="center" vertical="center"/>
    </xf>
    <xf numFmtId="4" fontId="5" fillId="8" borderId="4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" fontId="3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view="pageBreakPreview" topLeftCell="A91" zoomScale="80" zoomScaleSheetLayoutView="80" workbookViewId="0">
      <selection activeCell="C31" sqref="C31"/>
    </sheetView>
  </sheetViews>
  <sheetFormatPr defaultRowHeight="15"/>
  <cols>
    <col min="1" max="1" width="12.85546875" customWidth="1"/>
    <col min="2" max="2" width="20.42578125" customWidth="1"/>
    <col min="3" max="3" width="62.5703125" customWidth="1"/>
    <col min="4" max="4" width="20.5703125" customWidth="1"/>
    <col min="5" max="5" width="19.140625" customWidth="1"/>
    <col min="6" max="6" width="19.28515625" customWidth="1"/>
    <col min="7" max="7" width="20.85546875" customWidth="1"/>
  </cols>
  <sheetData>
    <row r="1" spans="1:7" ht="22.5">
      <c r="A1" s="78" t="s">
        <v>119</v>
      </c>
      <c r="B1" s="78"/>
      <c r="C1" s="78"/>
      <c r="D1" s="78"/>
      <c r="E1" s="78"/>
      <c r="F1" s="78"/>
    </row>
    <row r="2" spans="1:7" ht="15" customHeight="1">
      <c r="A2" s="82" t="s">
        <v>115</v>
      </c>
      <c r="B2" s="82"/>
      <c r="C2" s="82"/>
      <c r="D2" s="82"/>
      <c r="E2" s="82"/>
      <c r="F2" s="82"/>
      <c r="G2" s="82"/>
    </row>
    <row r="3" spans="1:7" ht="30.75" customHeight="1">
      <c r="A3" s="82"/>
      <c r="B3" s="82"/>
      <c r="C3" s="82"/>
      <c r="D3" s="82"/>
      <c r="E3" s="82"/>
      <c r="F3" s="82"/>
      <c r="G3" s="82"/>
    </row>
    <row r="4" spans="1:7">
      <c r="A4" s="2"/>
      <c r="B4" s="2"/>
      <c r="C4" s="2"/>
      <c r="D4" s="2"/>
    </row>
    <row r="5" spans="1:7" ht="15.75" thickBot="1">
      <c r="A5" s="2"/>
      <c r="B5" s="2"/>
      <c r="C5" s="2"/>
      <c r="D5" s="2"/>
    </row>
    <row r="6" spans="1:7" ht="37.5" customHeight="1">
      <c r="A6" s="79" t="s">
        <v>0</v>
      </c>
      <c r="B6" s="76" t="s">
        <v>1</v>
      </c>
      <c r="C6" s="76" t="s">
        <v>2</v>
      </c>
      <c r="D6" s="76" t="s">
        <v>114</v>
      </c>
      <c r="E6" s="76"/>
      <c r="F6" s="76"/>
      <c r="G6" s="77"/>
    </row>
    <row r="7" spans="1:7" ht="56.25">
      <c r="A7" s="80"/>
      <c r="B7" s="81"/>
      <c r="C7" s="81"/>
      <c r="D7" s="38" t="s">
        <v>117</v>
      </c>
      <c r="E7" s="38" t="s">
        <v>118</v>
      </c>
      <c r="F7" s="38" t="s">
        <v>116</v>
      </c>
      <c r="G7" s="55" t="s">
        <v>35</v>
      </c>
    </row>
    <row r="8" spans="1:7">
      <c r="A8" s="39">
        <v>1</v>
      </c>
      <c r="B8" s="73" t="s">
        <v>3</v>
      </c>
      <c r="C8" s="3" t="s">
        <v>4</v>
      </c>
      <c r="D8" s="4">
        <v>420000</v>
      </c>
      <c r="E8" s="47">
        <v>150000</v>
      </c>
      <c r="F8" s="47">
        <v>30000</v>
      </c>
      <c r="G8" s="48">
        <f>D8+E8+F8</f>
        <v>600000</v>
      </c>
    </row>
    <row r="9" spans="1:7">
      <c r="A9" s="39">
        <v>2</v>
      </c>
      <c r="B9" s="73"/>
      <c r="C9" s="3" t="s">
        <v>5</v>
      </c>
      <c r="D9" s="4">
        <v>455000</v>
      </c>
      <c r="E9" s="47">
        <v>162500</v>
      </c>
      <c r="F9" s="47">
        <v>32500</v>
      </c>
      <c r="G9" s="48">
        <f t="shared" ref="G9:G71" si="0">D9+E9+F9</f>
        <v>650000</v>
      </c>
    </row>
    <row r="10" spans="1:7">
      <c r="A10" s="39">
        <v>3</v>
      </c>
      <c r="B10" s="73"/>
      <c r="C10" s="3" t="s">
        <v>6</v>
      </c>
      <c r="D10" s="4">
        <v>328951.95</v>
      </c>
      <c r="E10" s="47">
        <v>117482.84</v>
      </c>
      <c r="F10" s="47">
        <v>23496.57</v>
      </c>
      <c r="G10" s="48">
        <f t="shared" si="0"/>
        <v>469931.36000000004</v>
      </c>
    </row>
    <row r="11" spans="1:7" ht="30">
      <c r="A11" s="39">
        <v>4</v>
      </c>
      <c r="B11" s="73"/>
      <c r="C11" s="3" t="s">
        <v>7</v>
      </c>
      <c r="D11" s="4">
        <v>91000</v>
      </c>
      <c r="E11" s="47">
        <v>31200</v>
      </c>
      <c r="F11" s="47">
        <v>7800</v>
      </c>
      <c r="G11" s="48">
        <f t="shared" si="0"/>
        <v>130000</v>
      </c>
    </row>
    <row r="12" spans="1:7" ht="30">
      <c r="A12" s="39">
        <v>5</v>
      </c>
      <c r="B12" s="73"/>
      <c r="C12" s="3" t="s">
        <v>8</v>
      </c>
      <c r="D12" s="4">
        <v>42000</v>
      </c>
      <c r="E12" s="47">
        <v>14400</v>
      </c>
      <c r="F12" s="47">
        <v>3600</v>
      </c>
      <c r="G12" s="48">
        <f t="shared" si="0"/>
        <v>60000</v>
      </c>
    </row>
    <row r="13" spans="1:7" ht="30">
      <c r="A13" s="39">
        <v>6</v>
      </c>
      <c r="B13" s="73"/>
      <c r="C13" s="3" t="s">
        <v>9</v>
      </c>
      <c r="D13" s="4">
        <v>105000</v>
      </c>
      <c r="E13" s="47">
        <v>36000</v>
      </c>
      <c r="F13" s="47">
        <v>9000</v>
      </c>
      <c r="G13" s="48">
        <f t="shared" si="0"/>
        <v>150000</v>
      </c>
    </row>
    <row r="14" spans="1:7" ht="30">
      <c r="A14" s="39">
        <v>7</v>
      </c>
      <c r="B14" s="73"/>
      <c r="C14" s="3" t="s">
        <v>26</v>
      </c>
      <c r="D14" s="4">
        <v>105000</v>
      </c>
      <c r="E14" s="47">
        <v>36000</v>
      </c>
      <c r="F14" s="47">
        <v>9000</v>
      </c>
      <c r="G14" s="48">
        <f t="shared" si="0"/>
        <v>150000</v>
      </c>
    </row>
    <row r="15" spans="1:7" ht="30">
      <c r="A15" s="39">
        <v>8</v>
      </c>
      <c r="B15" s="73"/>
      <c r="C15" s="18" t="s">
        <v>27</v>
      </c>
      <c r="D15" s="19">
        <v>91000</v>
      </c>
      <c r="E15" s="47">
        <v>31200</v>
      </c>
      <c r="F15" s="47">
        <v>7800</v>
      </c>
      <c r="G15" s="48">
        <f t="shared" si="0"/>
        <v>130000</v>
      </c>
    </row>
    <row r="16" spans="1:7" ht="18.75">
      <c r="A16" s="39" t="s">
        <v>112</v>
      </c>
      <c r="B16" s="33"/>
      <c r="C16" s="28" t="s">
        <v>35</v>
      </c>
      <c r="D16" s="29">
        <f>SUM(D8:D15)</f>
        <v>1637951.95</v>
      </c>
      <c r="E16" s="29">
        <f t="shared" ref="E16:F16" si="1">SUM(E8:E15)</f>
        <v>578782.84</v>
      </c>
      <c r="F16" s="29">
        <f t="shared" si="1"/>
        <v>123196.57</v>
      </c>
      <c r="G16" s="59">
        <f t="shared" si="0"/>
        <v>2339931.36</v>
      </c>
    </row>
    <row r="17" spans="1:7" ht="30">
      <c r="A17" s="40">
        <v>9</v>
      </c>
      <c r="B17" s="70" t="s">
        <v>14</v>
      </c>
      <c r="C17" s="5" t="s">
        <v>10</v>
      </c>
      <c r="D17" s="6">
        <v>380478.7</v>
      </c>
      <c r="E17" s="7">
        <v>144043.25</v>
      </c>
      <c r="F17" s="7">
        <v>27177.05</v>
      </c>
      <c r="G17" s="60">
        <f t="shared" si="0"/>
        <v>551699</v>
      </c>
    </row>
    <row r="18" spans="1:7" ht="30">
      <c r="A18" s="40">
        <v>10</v>
      </c>
      <c r="B18" s="70"/>
      <c r="C18" s="5" t="s">
        <v>11</v>
      </c>
      <c r="D18" s="6">
        <v>389293.1</v>
      </c>
      <c r="E18" s="7">
        <v>139033.25</v>
      </c>
      <c r="F18" s="7">
        <v>27806.65</v>
      </c>
      <c r="G18" s="60">
        <f t="shared" si="0"/>
        <v>556133</v>
      </c>
    </row>
    <row r="19" spans="1:7" ht="30">
      <c r="A19" s="40">
        <v>11</v>
      </c>
      <c r="B19" s="70"/>
      <c r="C19" s="5" t="s">
        <v>12</v>
      </c>
      <c r="D19" s="6">
        <v>397432</v>
      </c>
      <c r="E19" s="7">
        <v>145142</v>
      </c>
      <c r="F19" s="7">
        <v>28388</v>
      </c>
      <c r="G19" s="60">
        <f t="shared" si="0"/>
        <v>570962</v>
      </c>
    </row>
    <row r="20" spans="1:7">
      <c r="A20" s="40">
        <v>12</v>
      </c>
      <c r="B20" s="70"/>
      <c r="C20" s="5" t="s">
        <v>13</v>
      </c>
      <c r="D20" s="6">
        <v>386684.2</v>
      </c>
      <c r="E20" s="7">
        <v>138101.5</v>
      </c>
      <c r="F20" s="7">
        <v>27620.3</v>
      </c>
      <c r="G20" s="60">
        <f t="shared" si="0"/>
        <v>552406</v>
      </c>
    </row>
    <row r="21" spans="1:7">
      <c r="A21" s="40">
        <v>13</v>
      </c>
      <c r="B21" s="70"/>
      <c r="C21" s="5" t="s">
        <v>15</v>
      </c>
      <c r="D21" s="7">
        <v>213296.3</v>
      </c>
      <c r="E21" s="7">
        <v>76177.25</v>
      </c>
      <c r="F21" s="7">
        <v>15235.45</v>
      </c>
      <c r="G21" s="60">
        <f t="shared" si="0"/>
        <v>304709</v>
      </c>
    </row>
    <row r="22" spans="1:7" ht="30">
      <c r="A22" s="40">
        <v>14</v>
      </c>
      <c r="B22" s="70"/>
      <c r="C22" s="5" t="s">
        <v>16</v>
      </c>
      <c r="D22" s="6">
        <v>921369.4</v>
      </c>
      <c r="E22" s="7">
        <v>1101464.5</v>
      </c>
      <c r="F22" s="7">
        <v>65812.100000000006</v>
      </c>
      <c r="G22" s="60">
        <f t="shared" si="0"/>
        <v>2088646</v>
      </c>
    </row>
    <row r="23" spans="1:7" ht="30">
      <c r="A23" s="40">
        <v>15</v>
      </c>
      <c r="B23" s="70"/>
      <c r="C23" s="5" t="s">
        <v>17</v>
      </c>
      <c r="D23" s="6">
        <v>446551</v>
      </c>
      <c r="E23" s="7">
        <v>159482.5</v>
      </c>
      <c r="F23" s="7">
        <v>31896.5</v>
      </c>
      <c r="G23" s="60">
        <f t="shared" si="0"/>
        <v>637930</v>
      </c>
    </row>
    <row r="24" spans="1:7" ht="30">
      <c r="A24" s="40">
        <v>16</v>
      </c>
      <c r="B24" s="70"/>
      <c r="C24" s="5" t="s">
        <v>18</v>
      </c>
      <c r="D24" s="6">
        <v>790971.3</v>
      </c>
      <c r="E24" s="7">
        <v>282489.75</v>
      </c>
      <c r="F24" s="7">
        <v>56497.95</v>
      </c>
      <c r="G24" s="60">
        <f t="shared" si="0"/>
        <v>1129959</v>
      </c>
    </row>
    <row r="25" spans="1:7">
      <c r="A25" s="40">
        <v>17</v>
      </c>
      <c r="B25" s="70"/>
      <c r="C25" s="5" t="s">
        <v>28</v>
      </c>
      <c r="D25" s="6">
        <v>700000</v>
      </c>
      <c r="E25" s="7">
        <v>1390328.98</v>
      </c>
      <c r="F25" s="7">
        <v>98000</v>
      </c>
      <c r="G25" s="60">
        <f t="shared" si="0"/>
        <v>2188328.98</v>
      </c>
    </row>
    <row r="26" spans="1:7" ht="30">
      <c r="A26" s="40">
        <v>18</v>
      </c>
      <c r="B26" s="70"/>
      <c r="C26" s="5" t="s">
        <v>29</v>
      </c>
      <c r="D26" s="6">
        <v>70000</v>
      </c>
      <c r="E26" s="7">
        <v>24000</v>
      </c>
      <c r="F26" s="7">
        <v>6000</v>
      </c>
      <c r="G26" s="60">
        <f t="shared" si="0"/>
        <v>100000</v>
      </c>
    </row>
    <row r="27" spans="1:7" ht="45">
      <c r="A27" s="40">
        <v>19</v>
      </c>
      <c r="B27" s="70"/>
      <c r="C27" s="5" t="s">
        <v>30</v>
      </c>
      <c r="D27" s="6">
        <v>49580.3</v>
      </c>
      <c r="E27" s="7">
        <v>9916.06</v>
      </c>
      <c r="F27" s="7">
        <v>11332.64</v>
      </c>
      <c r="G27" s="60">
        <f t="shared" si="0"/>
        <v>70829</v>
      </c>
    </row>
    <row r="28" spans="1:7" ht="45">
      <c r="A28" s="40">
        <v>20</v>
      </c>
      <c r="B28" s="70"/>
      <c r="C28" s="5" t="s">
        <v>31</v>
      </c>
      <c r="D28" s="6">
        <v>84000</v>
      </c>
      <c r="E28" s="7">
        <v>86600</v>
      </c>
      <c r="F28" s="7">
        <v>14400</v>
      </c>
      <c r="G28" s="60">
        <f t="shared" si="0"/>
        <v>185000</v>
      </c>
    </row>
    <row r="29" spans="1:7">
      <c r="A29" s="40">
        <v>21</v>
      </c>
      <c r="B29" s="70"/>
      <c r="C29" s="5" t="s">
        <v>32</v>
      </c>
      <c r="D29" s="6">
        <v>280000</v>
      </c>
      <c r="E29" s="7">
        <v>48000</v>
      </c>
      <c r="F29" s="7">
        <v>72000</v>
      </c>
      <c r="G29" s="60">
        <f t="shared" si="0"/>
        <v>400000</v>
      </c>
    </row>
    <row r="30" spans="1:7" ht="30">
      <c r="A30" s="40">
        <v>22</v>
      </c>
      <c r="B30" s="70"/>
      <c r="C30" s="5" t="s">
        <v>33</v>
      </c>
      <c r="D30" s="6">
        <v>210000</v>
      </c>
      <c r="E30" s="7">
        <v>42000</v>
      </c>
      <c r="F30" s="7">
        <v>48000</v>
      </c>
      <c r="G30" s="60">
        <f t="shared" si="0"/>
        <v>300000</v>
      </c>
    </row>
    <row r="31" spans="1:7" ht="45">
      <c r="A31" s="40">
        <v>23</v>
      </c>
      <c r="B31" s="70"/>
      <c r="C31" s="5" t="s">
        <v>34</v>
      </c>
      <c r="D31" s="6">
        <v>84000</v>
      </c>
      <c r="E31" s="7">
        <v>25200</v>
      </c>
      <c r="F31" s="7">
        <v>10800</v>
      </c>
      <c r="G31" s="60">
        <f t="shared" si="0"/>
        <v>120000</v>
      </c>
    </row>
    <row r="32" spans="1:7" ht="30">
      <c r="A32" s="40">
        <v>24</v>
      </c>
      <c r="B32" s="70"/>
      <c r="C32" s="5" t="s">
        <v>36</v>
      </c>
      <c r="D32" s="6">
        <v>125860</v>
      </c>
      <c r="E32" s="7">
        <v>25172</v>
      </c>
      <c r="F32" s="7">
        <v>28768</v>
      </c>
      <c r="G32" s="60">
        <f t="shared" si="0"/>
        <v>179800</v>
      </c>
    </row>
    <row r="33" spans="1:7" ht="18.75">
      <c r="A33" s="40" t="s">
        <v>112</v>
      </c>
      <c r="B33" s="34"/>
      <c r="C33" s="32" t="s">
        <v>35</v>
      </c>
      <c r="D33" s="83">
        <f>SUM(D17:D32)</f>
        <v>5529516.2999999998</v>
      </c>
      <c r="E33" s="83">
        <f t="shared" ref="E33:G33" si="2">SUM(E17:E32)</f>
        <v>3837151.04</v>
      </c>
      <c r="F33" s="83">
        <f t="shared" si="2"/>
        <v>569734.64</v>
      </c>
      <c r="G33" s="83">
        <f t="shared" si="2"/>
        <v>9936401.9800000004</v>
      </c>
    </row>
    <row r="34" spans="1:7">
      <c r="A34" s="41">
        <v>26</v>
      </c>
      <c r="B34" s="71" t="s">
        <v>37</v>
      </c>
      <c r="C34" s="8" t="s">
        <v>38</v>
      </c>
      <c r="D34" s="9">
        <v>140000</v>
      </c>
      <c r="E34" s="49">
        <v>40001</v>
      </c>
      <c r="F34" s="49">
        <v>20000</v>
      </c>
      <c r="G34" s="61">
        <f t="shared" si="0"/>
        <v>200001</v>
      </c>
    </row>
    <row r="35" spans="1:7" ht="30">
      <c r="A35" s="41">
        <v>27</v>
      </c>
      <c r="B35" s="71"/>
      <c r="C35" s="8" t="s">
        <v>39</v>
      </c>
      <c r="D35" s="9">
        <v>70000</v>
      </c>
      <c r="E35" s="49">
        <v>20000</v>
      </c>
      <c r="F35" s="49">
        <v>10000</v>
      </c>
      <c r="G35" s="61">
        <f t="shared" si="0"/>
        <v>100000</v>
      </c>
    </row>
    <row r="36" spans="1:7">
      <c r="A36" s="41">
        <v>28</v>
      </c>
      <c r="B36" s="71"/>
      <c r="C36" s="8" t="s">
        <v>40</v>
      </c>
      <c r="D36" s="9">
        <v>126000</v>
      </c>
      <c r="E36" s="49">
        <v>61000</v>
      </c>
      <c r="F36" s="49">
        <v>18000</v>
      </c>
      <c r="G36" s="61">
        <f t="shared" si="0"/>
        <v>205000</v>
      </c>
    </row>
    <row r="37" spans="1:7">
      <c r="A37" s="41">
        <v>29</v>
      </c>
      <c r="B37" s="71"/>
      <c r="C37" s="8" t="s">
        <v>41</v>
      </c>
      <c r="D37" s="9">
        <v>28000</v>
      </c>
      <c r="E37" s="49">
        <v>8000</v>
      </c>
      <c r="F37" s="49">
        <v>4000</v>
      </c>
      <c r="G37" s="61">
        <f t="shared" si="0"/>
        <v>40000</v>
      </c>
    </row>
    <row r="38" spans="1:7">
      <c r="A38" s="41">
        <v>30</v>
      </c>
      <c r="B38" s="71"/>
      <c r="C38" s="8" t="s">
        <v>42</v>
      </c>
      <c r="D38" s="9">
        <v>70000</v>
      </c>
      <c r="E38" s="49">
        <v>29970</v>
      </c>
      <c r="F38" s="49">
        <v>10000</v>
      </c>
      <c r="G38" s="61">
        <f t="shared" si="0"/>
        <v>109970</v>
      </c>
    </row>
    <row r="39" spans="1:7" ht="18.75">
      <c r="A39" s="41"/>
      <c r="B39" s="35"/>
      <c r="C39" s="26" t="s">
        <v>35</v>
      </c>
      <c r="D39" s="27">
        <f>SUM(D34:D38)</f>
        <v>434000</v>
      </c>
      <c r="E39" s="27">
        <f>SUM(E34:E38)</f>
        <v>158971</v>
      </c>
      <c r="F39" s="27">
        <f t="shared" ref="F39" si="3">SUM(F34:F38)</f>
        <v>62000</v>
      </c>
      <c r="G39" s="62">
        <f t="shared" si="0"/>
        <v>654971</v>
      </c>
    </row>
    <row r="40" spans="1:7">
      <c r="A40" s="42">
        <v>31</v>
      </c>
      <c r="B40" s="72" t="s">
        <v>51</v>
      </c>
      <c r="C40" s="10" t="s">
        <v>50</v>
      </c>
      <c r="D40" s="11">
        <v>91000</v>
      </c>
      <c r="E40" s="50">
        <v>13000</v>
      </c>
      <c r="F40" s="50">
        <v>26000</v>
      </c>
      <c r="G40" s="63">
        <f t="shared" si="0"/>
        <v>130000</v>
      </c>
    </row>
    <row r="41" spans="1:7">
      <c r="A41" s="42">
        <v>32</v>
      </c>
      <c r="B41" s="72"/>
      <c r="C41" s="10" t="s">
        <v>43</v>
      </c>
      <c r="D41" s="11">
        <v>42000</v>
      </c>
      <c r="E41" s="50">
        <v>6000</v>
      </c>
      <c r="F41" s="50">
        <v>12000</v>
      </c>
      <c r="G41" s="63">
        <f t="shared" si="0"/>
        <v>60000</v>
      </c>
    </row>
    <row r="42" spans="1:7">
      <c r="A42" s="42">
        <v>33</v>
      </c>
      <c r="B42" s="72"/>
      <c r="C42" s="10" t="s">
        <v>46</v>
      </c>
      <c r="D42" s="11">
        <v>38500</v>
      </c>
      <c r="E42" s="50">
        <v>5500</v>
      </c>
      <c r="F42" s="50">
        <v>11000</v>
      </c>
      <c r="G42" s="63">
        <f t="shared" si="0"/>
        <v>55000</v>
      </c>
    </row>
    <row r="43" spans="1:7">
      <c r="A43" s="42">
        <v>34</v>
      </c>
      <c r="B43" s="72"/>
      <c r="C43" s="10" t="s">
        <v>45</v>
      </c>
      <c r="D43" s="11">
        <v>45500</v>
      </c>
      <c r="E43" s="50">
        <v>6500</v>
      </c>
      <c r="F43" s="50">
        <v>13000</v>
      </c>
      <c r="G43" s="63">
        <f t="shared" si="0"/>
        <v>65000</v>
      </c>
    </row>
    <row r="44" spans="1:7">
      <c r="A44" s="42">
        <v>35</v>
      </c>
      <c r="B44" s="72"/>
      <c r="C44" s="10" t="s">
        <v>44</v>
      </c>
      <c r="D44" s="11">
        <v>105000</v>
      </c>
      <c r="E44" s="50">
        <v>15000</v>
      </c>
      <c r="F44" s="50">
        <v>30000</v>
      </c>
      <c r="G44" s="63">
        <f t="shared" si="0"/>
        <v>150000</v>
      </c>
    </row>
    <row r="45" spans="1:7">
      <c r="A45" s="42">
        <v>36</v>
      </c>
      <c r="B45" s="72"/>
      <c r="C45" s="10" t="s">
        <v>47</v>
      </c>
      <c r="D45" s="11">
        <v>70000</v>
      </c>
      <c r="E45" s="50">
        <v>10000</v>
      </c>
      <c r="F45" s="50">
        <v>20000</v>
      </c>
      <c r="G45" s="63">
        <f t="shared" si="0"/>
        <v>100000</v>
      </c>
    </row>
    <row r="46" spans="1:7">
      <c r="A46" s="42">
        <v>37</v>
      </c>
      <c r="B46" s="72"/>
      <c r="C46" s="10" t="s">
        <v>48</v>
      </c>
      <c r="D46" s="11">
        <v>35000</v>
      </c>
      <c r="E46" s="50">
        <v>5000</v>
      </c>
      <c r="F46" s="50">
        <v>10000</v>
      </c>
      <c r="G46" s="63">
        <f t="shared" si="0"/>
        <v>50000</v>
      </c>
    </row>
    <row r="47" spans="1:7" ht="18.75">
      <c r="A47" s="42"/>
      <c r="B47" s="21"/>
      <c r="C47" s="22" t="s">
        <v>35</v>
      </c>
      <c r="D47" s="23">
        <f>SUM(D40:D46)</f>
        <v>427000</v>
      </c>
      <c r="E47" s="23">
        <f t="shared" ref="E47:F47" si="4">SUM(E40:E46)</f>
        <v>61000</v>
      </c>
      <c r="F47" s="23">
        <f t="shared" si="4"/>
        <v>122000</v>
      </c>
      <c r="G47" s="64">
        <f t="shared" si="0"/>
        <v>610000</v>
      </c>
    </row>
    <row r="48" spans="1:7" ht="30">
      <c r="A48" s="43">
        <v>38</v>
      </c>
      <c r="B48" s="74" t="s">
        <v>20</v>
      </c>
      <c r="C48" s="12" t="s">
        <v>19</v>
      </c>
      <c r="D48" s="13">
        <v>140000</v>
      </c>
      <c r="E48" s="51">
        <v>50000</v>
      </c>
      <c r="F48" s="51">
        <v>10000</v>
      </c>
      <c r="G48" s="52">
        <f t="shared" si="0"/>
        <v>200000</v>
      </c>
    </row>
    <row r="49" spans="1:7">
      <c r="A49" s="43">
        <v>39</v>
      </c>
      <c r="B49" s="74"/>
      <c r="C49" s="12" t="s">
        <v>21</v>
      </c>
      <c r="D49" s="13">
        <v>105000</v>
      </c>
      <c r="E49" s="51">
        <v>37500</v>
      </c>
      <c r="F49" s="51">
        <v>7500</v>
      </c>
      <c r="G49" s="52">
        <f t="shared" si="0"/>
        <v>150000</v>
      </c>
    </row>
    <row r="50" spans="1:7" ht="45">
      <c r="A50" s="43">
        <v>40</v>
      </c>
      <c r="B50" s="74"/>
      <c r="C50" s="12" t="s">
        <v>22</v>
      </c>
      <c r="D50" s="13">
        <v>70000</v>
      </c>
      <c r="E50" s="51">
        <v>25000</v>
      </c>
      <c r="F50" s="51">
        <v>5000</v>
      </c>
      <c r="G50" s="52">
        <f t="shared" si="0"/>
        <v>100000</v>
      </c>
    </row>
    <row r="51" spans="1:7" ht="45">
      <c r="A51" s="43">
        <v>41</v>
      </c>
      <c r="B51" s="74"/>
      <c r="C51" s="12" t="s">
        <v>23</v>
      </c>
      <c r="D51" s="13">
        <v>35000</v>
      </c>
      <c r="E51" s="51">
        <v>12500</v>
      </c>
      <c r="F51" s="51">
        <v>2500</v>
      </c>
      <c r="G51" s="52">
        <f t="shared" si="0"/>
        <v>50000</v>
      </c>
    </row>
    <row r="52" spans="1:7" ht="30">
      <c r="A52" s="43">
        <v>42</v>
      </c>
      <c r="B52" s="74"/>
      <c r="C52" s="12" t="s">
        <v>24</v>
      </c>
      <c r="D52" s="13">
        <v>35000</v>
      </c>
      <c r="E52" s="51">
        <v>12500</v>
      </c>
      <c r="F52" s="51">
        <v>2500</v>
      </c>
      <c r="G52" s="52">
        <f t="shared" si="0"/>
        <v>50000</v>
      </c>
    </row>
    <row r="53" spans="1:7" ht="60">
      <c r="A53" s="43">
        <v>43</v>
      </c>
      <c r="B53" s="74"/>
      <c r="C53" s="12" t="s">
        <v>108</v>
      </c>
      <c r="D53" s="13">
        <v>35000</v>
      </c>
      <c r="E53" s="51">
        <v>12500</v>
      </c>
      <c r="F53" s="51">
        <v>2500</v>
      </c>
      <c r="G53" s="52">
        <f t="shared" si="0"/>
        <v>50000</v>
      </c>
    </row>
    <row r="54" spans="1:7" ht="53.25" customHeight="1">
      <c r="A54" s="43">
        <v>44</v>
      </c>
      <c r="B54" s="74"/>
      <c r="C54" s="12" t="s">
        <v>25</v>
      </c>
      <c r="D54" s="13">
        <v>140000</v>
      </c>
      <c r="E54" s="51">
        <v>50000</v>
      </c>
      <c r="F54" s="51">
        <v>10000</v>
      </c>
      <c r="G54" s="52">
        <f t="shared" si="0"/>
        <v>200000</v>
      </c>
    </row>
    <row r="55" spans="1:7" ht="18.75">
      <c r="A55" s="43"/>
      <c r="B55" s="36"/>
      <c r="C55" s="24" t="s">
        <v>35</v>
      </c>
      <c r="D55" s="25">
        <f>SUM(D48:D54)</f>
        <v>560000</v>
      </c>
      <c r="E55" s="25">
        <f t="shared" ref="E55:F55" si="5">SUM(E48:E54)</f>
        <v>200000</v>
      </c>
      <c r="F55" s="25">
        <f t="shared" si="5"/>
        <v>40000</v>
      </c>
      <c r="G55" s="65">
        <f t="shared" si="0"/>
        <v>800000</v>
      </c>
    </row>
    <row r="56" spans="1:7">
      <c r="A56" s="42">
        <v>45</v>
      </c>
      <c r="B56" s="72" t="s">
        <v>52</v>
      </c>
      <c r="C56" s="10" t="s">
        <v>49</v>
      </c>
      <c r="D56" s="11">
        <v>70000</v>
      </c>
      <c r="E56" s="53">
        <v>20000</v>
      </c>
      <c r="F56" s="53">
        <v>10000</v>
      </c>
      <c r="G56" s="63">
        <f t="shared" si="0"/>
        <v>100000</v>
      </c>
    </row>
    <row r="57" spans="1:7">
      <c r="A57" s="42">
        <v>46</v>
      </c>
      <c r="B57" s="72"/>
      <c r="C57" s="10" t="s">
        <v>53</v>
      </c>
      <c r="D57" s="11">
        <v>49000</v>
      </c>
      <c r="E57" s="53">
        <v>14000</v>
      </c>
      <c r="F57" s="53">
        <v>7000</v>
      </c>
      <c r="G57" s="63">
        <f t="shared" si="0"/>
        <v>70000</v>
      </c>
    </row>
    <row r="58" spans="1:7">
      <c r="A58" s="42">
        <v>47</v>
      </c>
      <c r="B58" s="72"/>
      <c r="C58" s="10" t="s">
        <v>54</v>
      </c>
      <c r="D58" s="11">
        <v>35000</v>
      </c>
      <c r="E58" s="53">
        <v>10000</v>
      </c>
      <c r="F58" s="53">
        <v>5000</v>
      </c>
      <c r="G58" s="63">
        <f t="shared" si="0"/>
        <v>50000</v>
      </c>
    </row>
    <row r="59" spans="1:7">
      <c r="A59" s="42">
        <v>48</v>
      </c>
      <c r="B59" s="72"/>
      <c r="C59" s="10" t="s">
        <v>55</v>
      </c>
      <c r="D59" s="11">
        <v>56000</v>
      </c>
      <c r="E59" s="53">
        <v>16000</v>
      </c>
      <c r="F59" s="53">
        <v>8000</v>
      </c>
      <c r="G59" s="63">
        <f t="shared" si="0"/>
        <v>80000</v>
      </c>
    </row>
    <row r="60" spans="1:7">
      <c r="A60" s="42">
        <v>49</v>
      </c>
      <c r="B60" s="72"/>
      <c r="C60" s="10" t="s">
        <v>56</v>
      </c>
      <c r="D60" s="11">
        <v>70000</v>
      </c>
      <c r="E60" s="53">
        <v>20000</v>
      </c>
      <c r="F60" s="53">
        <v>10000</v>
      </c>
      <c r="G60" s="63">
        <f t="shared" si="0"/>
        <v>100000</v>
      </c>
    </row>
    <row r="61" spans="1:7" ht="30">
      <c r="A61" s="42">
        <v>50</v>
      </c>
      <c r="B61" s="72"/>
      <c r="C61" s="10" t="s">
        <v>57</v>
      </c>
      <c r="D61" s="11">
        <v>70000</v>
      </c>
      <c r="E61" s="53">
        <v>20000</v>
      </c>
      <c r="F61" s="53">
        <v>10000</v>
      </c>
      <c r="G61" s="63">
        <f t="shared" si="0"/>
        <v>100000</v>
      </c>
    </row>
    <row r="62" spans="1:7">
      <c r="A62" s="42">
        <v>51</v>
      </c>
      <c r="B62" s="72"/>
      <c r="C62" s="10" t="s">
        <v>58</v>
      </c>
      <c r="D62" s="11">
        <v>140000</v>
      </c>
      <c r="E62" s="53">
        <v>40000</v>
      </c>
      <c r="F62" s="53">
        <v>20000</v>
      </c>
      <c r="G62" s="63">
        <f t="shared" si="0"/>
        <v>200000</v>
      </c>
    </row>
    <row r="63" spans="1:7">
      <c r="A63" s="42">
        <v>52</v>
      </c>
      <c r="B63" s="72"/>
      <c r="C63" s="10" t="s">
        <v>59</v>
      </c>
      <c r="D63" s="11">
        <v>84000</v>
      </c>
      <c r="E63" s="53">
        <v>24000</v>
      </c>
      <c r="F63" s="53">
        <v>12000</v>
      </c>
      <c r="G63" s="63">
        <f t="shared" si="0"/>
        <v>120000</v>
      </c>
    </row>
    <row r="64" spans="1:7">
      <c r="A64" s="42">
        <v>53</v>
      </c>
      <c r="B64" s="72"/>
      <c r="C64" s="10" t="s">
        <v>60</v>
      </c>
      <c r="D64" s="11">
        <v>70000</v>
      </c>
      <c r="E64" s="53">
        <v>20000</v>
      </c>
      <c r="F64" s="53">
        <v>10000</v>
      </c>
      <c r="G64" s="63">
        <f t="shared" si="0"/>
        <v>100000</v>
      </c>
    </row>
    <row r="65" spans="1:7" ht="30">
      <c r="A65" s="42">
        <v>54</v>
      </c>
      <c r="B65" s="72"/>
      <c r="C65" s="10" t="s">
        <v>61</v>
      </c>
      <c r="D65" s="11">
        <v>175000</v>
      </c>
      <c r="E65" s="53">
        <v>50000</v>
      </c>
      <c r="F65" s="53">
        <v>25000</v>
      </c>
      <c r="G65" s="63">
        <f t="shared" si="0"/>
        <v>250000</v>
      </c>
    </row>
    <row r="66" spans="1:7" ht="18.75">
      <c r="A66" s="44"/>
      <c r="B66" s="21"/>
      <c r="C66" s="22" t="s">
        <v>35</v>
      </c>
      <c r="D66" s="23">
        <f>SUM(D56:D65)</f>
        <v>819000</v>
      </c>
      <c r="E66" s="23">
        <f t="shared" ref="E66:F66" si="6">SUM(E56:E65)</f>
        <v>234000</v>
      </c>
      <c r="F66" s="23">
        <f t="shared" si="6"/>
        <v>117000</v>
      </c>
      <c r="G66" s="64">
        <f t="shared" si="0"/>
        <v>1170000</v>
      </c>
    </row>
    <row r="67" spans="1:7">
      <c r="A67" s="45">
        <v>55</v>
      </c>
      <c r="B67" s="75" t="s">
        <v>62</v>
      </c>
      <c r="C67" s="16" t="s">
        <v>63</v>
      </c>
      <c r="D67" s="17">
        <v>77000</v>
      </c>
      <c r="E67" s="54">
        <v>11000</v>
      </c>
      <c r="F67" s="54">
        <v>22000</v>
      </c>
      <c r="G67" s="66">
        <f t="shared" si="0"/>
        <v>110000</v>
      </c>
    </row>
    <row r="68" spans="1:7">
      <c r="A68" s="45">
        <v>56</v>
      </c>
      <c r="B68" s="75"/>
      <c r="C68" s="16" t="s">
        <v>64</v>
      </c>
      <c r="D68" s="17">
        <v>70000</v>
      </c>
      <c r="E68" s="54">
        <v>10000</v>
      </c>
      <c r="F68" s="54">
        <v>20000</v>
      </c>
      <c r="G68" s="66">
        <f t="shared" si="0"/>
        <v>100000</v>
      </c>
    </row>
    <row r="69" spans="1:7">
      <c r="A69" s="45">
        <v>57</v>
      </c>
      <c r="B69" s="75"/>
      <c r="C69" s="16" t="s">
        <v>65</v>
      </c>
      <c r="D69" s="17">
        <v>350000</v>
      </c>
      <c r="E69" s="54">
        <v>125000</v>
      </c>
      <c r="F69" s="54">
        <v>25000</v>
      </c>
      <c r="G69" s="66">
        <f t="shared" si="0"/>
        <v>500000</v>
      </c>
    </row>
    <row r="70" spans="1:7">
      <c r="A70" s="45">
        <v>58</v>
      </c>
      <c r="B70" s="75"/>
      <c r="C70" s="16" t="s">
        <v>66</v>
      </c>
      <c r="D70" s="17">
        <v>350000</v>
      </c>
      <c r="E70" s="54">
        <v>125000</v>
      </c>
      <c r="F70" s="54">
        <v>25000</v>
      </c>
      <c r="G70" s="66">
        <f t="shared" si="0"/>
        <v>500000</v>
      </c>
    </row>
    <row r="71" spans="1:7">
      <c r="A71" s="45">
        <v>59</v>
      </c>
      <c r="B71" s="75"/>
      <c r="C71" s="16" t="s">
        <v>67</v>
      </c>
      <c r="D71" s="17">
        <v>210000</v>
      </c>
      <c r="E71" s="54">
        <v>60000</v>
      </c>
      <c r="F71" s="54">
        <v>30000</v>
      </c>
      <c r="G71" s="66">
        <f t="shared" si="0"/>
        <v>300000</v>
      </c>
    </row>
    <row r="72" spans="1:7" ht="30">
      <c r="A72" s="45">
        <v>60</v>
      </c>
      <c r="B72" s="75"/>
      <c r="C72" s="16" t="s">
        <v>68</v>
      </c>
      <c r="D72" s="17">
        <v>70000</v>
      </c>
      <c r="E72" s="54">
        <v>55385</v>
      </c>
      <c r="F72" s="54">
        <v>15000</v>
      </c>
      <c r="G72" s="66">
        <f t="shared" ref="G72:G116" si="7">D72+E72+F72</f>
        <v>140385</v>
      </c>
    </row>
    <row r="73" spans="1:7" ht="35.25" customHeight="1">
      <c r="A73" s="45">
        <v>61</v>
      </c>
      <c r="B73" s="75"/>
      <c r="C73" s="16" t="s">
        <v>69</v>
      </c>
      <c r="D73" s="17">
        <v>175000</v>
      </c>
      <c r="E73" s="54">
        <v>280812</v>
      </c>
      <c r="F73" s="54">
        <v>25000</v>
      </c>
      <c r="G73" s="66">
        <f t="shared" si="7"/>
        <v>480812</v>
      </c>
    </row>
    <row r="74" spans="1:7" ht="23.25" customHeight="1">
      <c r="A74" s="45">
        <v>62</v>
      </c>
      <c r="B74" s="75"/>
      <c r="C74" s="16" t="s">
        <v>70</v>
      </c>
      <c r="D74" s="17">
        <v>280000</v>
      </c>
      <c r="E74" s="54">
        <v>280000</v>
      </c>
      <c r="F74" s="54">
        <v>40000</v>
      </c>
      <c r="G74" s="66">
        <f t="shared" si="7"/>
        <v>600000</v>
      </c>
    </row>
    <row r="75" spans="1:7" ht="30">
      <c r="A75" s="45">
        <v>63</v>
      </c>
      <c r="B75" s="75"/>
      <c r="C75" s="16" t="s">
        <v>71</v>
      </c>
      <c r="D75" s="17">
        <v>210000</v>
      </c>
      <c r="E75" s="54">
        <v>253514</v>
      </c>
      <c r="F75" s="54">
        <v>30000</v>
      </c>
      <c r="G75" s="66">
        <f t="shared" si="7"/>
        <v>493514</v>
      </c>
    </row>
    <row r="76" spans="1:7">
      <c r="A76" s="45">
        <v>64</v>
      </c>
      <c r="B76" s="75"/>
      <c r="C76" s="16" t="s">
        <v>72</v>
      </c>
      <c r="D76" s="17">
        <v>56000</v>
      </c>
      <c r="E76" s="54">
        <v>8000</v>
      </c>
      <c r="F76" s="54">
        <v>16000</v>
      </c>
      <c r="G76" s="66">
        <f t="shared" si="7"/>
        <v>80000</v>
      </c>
    </row>
    <row r="77" spans="1:7">
      <c r="A77" s="45">
        <v>65</v>
      </c>
      <c r="B77" s="75"/>
      <c r="C77" s="16" t="s">
        <v>73</v>
      </c>
      <c r="D77" s="17">
        <v>56000</v>
      </c>
      <c r="E77" s="54">
        <v>8000</v>
      </c>
      <c r="F77" s="54">
        <v>16000</v>
      </c>
      <c r="G77" s="66">
        <f t="shared" si="7"/>
        <v>80000</v>
      </c>
    </row>
    <row r="78" spans="1:7">
      <c r="A78" s="45">
        <v>66</v>
      </c>
      <c r="B78" s="75"/>
      <c r="C78" s="16" t="s">
        <v>74</v>
      </c>
      <c r="D78" s="17">
        <v>56000</v>
      </c>
      <c r="E78" s="54">
        <v>8000</v>
      </c>
      <c r="F78" s="54">
        <v>16000</v>
      </c>
      <c r="G78" s="66">
        <f t="shared" si="7"/>
        <v>80000</v>
      </c>
    </row>
    <row r="79" spans="1:7">
      <c r="A79" s="45">
        <v>67</v>
      </c>
      <c r="B79" s="75"/>
      <c r="C79" s="16" t="s">
        <v>75</v>
      </c>
      <c r="D79" s="17">
        <v>175000</v>
      </c>
      <c r="E79" s="54">
        <v>25000</v>
      </c>
      <c r="F79" s="54">
        <v>50000</v>
      </c>
      <c r="G79" s="66">
        <f t="shared" si="7"/>
        <v>250000</v>
      </c>
    </row>
    <row r="80" spans="1:7">
      <c r="A80" s="45">
        <v>68</v>
      </c>
      <c r="B80" s="75"/>
      <c r="C80" s="16" t="s">
        <v>76</v>
      </c>
      <c r="D80" s="17">
        <v>280000</v>
      </c>
      <c r="E80" s="54">
        <v>80000</v>
      </c>
      <c r="F80" s="54">
        <v>40000</v>
      </c>
      <c r="G80" s="66">
        <f t="shared" si="7"/>
        <v>400000</v>
      </c>
    </row>
    <row r="81" spans="1:7" ht="30">
      <c r="A81" s="45">
        <v>69</v>
      </c>
      <c r="B81" s="75"/>
      <c r="C81" s="16" t="s">
        <v>77</v>
      </c>
      <c r="D81" s="17">
        <v>56000</v>
      </c>
      <c r="E81" s="54">
        <v>12000</v>
      </c>
      <c r="F81" s="54">
        <v>12000</v>
      </c>
      <c r="G81" s="66">
        <f t="shared" si="7"/>
        <v>80000</v>
      </c>
    </row>
    <row r="82" spans="1:7">
      <c r="A82" s="45">
        <v>70</v>
      </c>
      <c r="B82" s="75"/>
      <c r="C82" s="16" t="s">
        <v>78</v>
      </c>
      <c r="D82" s="17">
        <v>119000</v>
      </c>
      <c r="E82" s="54">
        <v>34000</v>
      </c>
      <c r="F82" s="54">
        <v>17000</v>
      </c>
      <c r="G82" s="66">
        <f t="shared" si="7"/>
        <v>170000</v>
      </c>
    </row>
    <row r="83" spans="1:7">
      <c r="A83" s="45">
        <v>71</v>
      </c>
      <c r="B83" s="75"/>
      <c r="C83" s="16" t="s">
        <v>79</v>
      </c>
      <c r="D83" s="17">
        <v>175000</v>
      </c>
      <c r="E83" s="54">
        <v>50000</v>
      </c>
      <c r="F83" s="54">
        <v>25000</v>
      </c>
      <c r="G83" s="66">
        <f t="shared" si="7"/>
        <v>250000</v>
      </c>
    </row>
    <row r="84" spans="1:7" ht="30">
      <c r="A84" s="45">
        <v>72</v>
      </c>
      <c r="B84" s="75"/>
      <c r="C84" s="16" t="s">
        <v>80</v>
      </c>
      <c r="D84" s="17">
        <v>280000</v>
      </c>
      <c r="E84" s="54">
        <v>100000</v>
      </c>
      <c r="F84" s="54">
        <v>20000</v>
      </c>
      <c r="G84" s="66">
        <f t="shared" si="7"/>
        <v>400000</v>
      </c>
    </row>
    <row r="85" spans="1:7" ht="45">
      <c r="A85" s="45">
        <v>73</v>
      </c>
      <c r="B85" s="75"/>
      <c r="C85" s="16" t="s">
        <v>81</v>
      </c>
      <c r="D85" s="17">
        <v>140000</v>
      </c>
      <c r="E85" s="54">
        <v>40000</v>
      </c>
      <c r="F85" s="54">
        <v>20000</v>
      </c>
      <c r="G85" s="66">
        <f t="shared" si="7"/>
        <v>200000</v>
      </c>
    </row>
    <row r="86" spans="1:7">
      <c r="A86" s="45">
        <v>74</v>
      </c>
      <c r="B86" s="75"/>
      <c r="C86" s="16" t="s">
        <v>82</v>
      </c>
      <c r="D86" s="17">
        <v>210000</v>
      </c>
      <c r="E86" s="54">
        <v>60000</v>
      </c>
      <c r="F86" s="54">
        <v>30000</v>
      </c>
      <c r="G86" s="66">
        <f t="shared" si="7"/>
        <v>300000</v>
      </c>
    </row>
    <row r="87" spans="1:7" ht="30">
      <c r="A87" s="45">
        <v>75</v>
      </c>
      <c r="B87" s="75"/>
      <c r="C87" s="16" t="s">
        <v>83</v>
      </c>
      <c r="D87" s="17">
        <v>420000</v>
      </c>
      <c r="E87" s="54">
        <v>150000</v>
      </c>
      <c r="F87" s="54">
        <v>30000</v>
      </c>
      <c r="G87" s="66">
        <f t="shared" si="7"/>
        <v>600000</v>
      </c>
    </row>
    <row r="88" spans="1:7" ht="30">
      <c r="A88" s="45">
        <v>76</v>
      </c>
      <c r="B88" s="75"/>
      <c r="C88" s="16" t="s">
        <v>84</v>
      </c>
      <c r="D88" s="17">
        <v>420000</v>
      </c>
      <c r="E88" s="54">
        <v>150000</v>
      </c>
      <c r="F88" s="54">
        <v>30000</v>
      </c>
      <c r="G88" s="66">
        <f t="shared" si="7"/>
        <v>600000</v>
      </c>
    </row>
    <row r="89" spans="1:7" ht="30">
      <c r="A89" s="45">
        <v>77</v>
      </c>
      <c r="B89" s="75"/>
      <c r="C89" s="16" t="s">
        <v>85</v>
      </c>
      <c r="D89" s="17">
        <v>105000</v>
      </c>
      <c r="E89" s="54">
        <v>30000</v>
      </c>
      <c r="F89" s="54">
        <v>15000</v>
      </c>
      <c r="G89" s="66">
        <f t="shared" si="7"/>
        <v>150000</v>
      </c>
    </row>
    <row r="90" spans="1:7">
      <c r="A90" s="45">
        <v>78</v>
      </c>
      <c r="B90" s="75"/>
      <c r="C90" s="16" t="s">
        <v>86</v>
      </c>
      <c r="D90" s="17">
        <v>70000</v>
      </c>
      <c r="E90" s="54">
        <v>10000</v>
      </c>
      <c r="F90" s="54">
        <v>20000</v>
      </c>
      <c r="G90" s="66">
        <f t="shared" si="7"/>
        <v>100000</v>
      </c>
    </row>
    <row r="91" spans="1:7">
      <c r="A91" s="45">
        <v>79</v>
      </c>
      <c r="B91" s="75"/>
      <c r="C91" s="16" t="s">
        <v>87</v>
      </c>
      <c r="D91" s="17">
        <v>49000</v>
      </c>
      <c r="E91" s="54">
        <v>7000</v>
      </c>
      <c r="F91" s="54">
        <v>14000</v>
      </c>
      <c r="G91" s="66">
        <f t="shared" si="7"/>
        <v>70000</v>
      </c>
    </row>
    <row r="92" spans="1:7">
      <c r="A92" s="45">
        <v>80</v>
      </c>
      <c r="B92" s="75"/>
      <c r="C92" s="16" t="s">
        <v>88</v>
      </c>
      <c r="D92" s="17">
        <v>133000</v>
      </c>
      <c r="E92" s="54">
        <v>38000</v>
      </c>
      <c r="F92" s="54">
        <v>19000</v>
      </c>
      <c r="G92" s="66">
        <f t="shared" si="7"/>
        <v>190000</v>
      </c>
    </row>
    <row r="93" spans="1:7">
      <c r="A93" s="45">
        <v>81</v>
      </c>
      <c r="B93" s="75"/>
      <c r="C93" s="16" t="s">
        <v>89</v>
      </c>
      <c r="D93" s="17">
        <v>126000</v>
      </c>
      <c r="E93" s="54">
        <v>36000</v>
      </c>
      <c r="F93" s="54">
        <v>18000</v>
      </c>
      <c r="G93" s="66">
        <f t="shared" si="7"/>
        <v>180000</v>
      </c>
    </row>
    <row r="94" spans="1:7" ht="30">
      <c r="A94" s="45">
        <v>82</v>
      </c>
      <c r="B94" s="75"/>
      <c r="C94" s="16" t="s">
        <v>90</v>
      </c>
      <c r="D94" s="17">
        <v>280000</v>
      </c>
      <c r="E94" s="54">
        <v>80000</v>
      </c>
      <c r="F94" s="54">
        <v>40000</v>
      </c>
      <c r="G94" s="66">
        <f t="shared" si="7"/>
        <v>400000</v>
      </c>
    </row>
    <row r="95" spans="1:7" ht="30">
      <c r="A95" s="45">
        <v>83</v>
      </c>
      <c r="B95" s="75"/>
      <c r="C95" s="16" t="s">
        <v>91</v>
      </c>
      <c r="D95" s="17">
        <v>280000</v>
      </c>
      <c r="E95" s="54">
        <v>80000</v>
      </c>
      <c r="F95" s="54">
        <v>40000</v>
      </c>
      <c r="G95" s="66">
        <f t="shared" si="7"/>
        <v>400000</v>
      </c>
    </row>
    <row r="96" spans="1:7" ht="30">
      <c r="A96" s="45">
        <v>84</v>
      </c>
      <c r="B96" s="75"/>
      <c r="C96" s="16" t="s">
        <v>92</v>
      </c>
      <c r="D96" s="17">
        <v>280000</v>
      </c>
      <c r="E96" s="54">
        <v>80000</v>
      </c>
      <c r="F96" s="54">
        <v>40000</v>
      </c>
      <c r="G96" s="66">
        <f t="shared" si="7"/>
        <v>400000</v>
      </c>
    </row>
    <row r="97" spans="1:7" ht="30">
      <c r="A97" s="45">
        <v>85</v>
      </c>
      <c r="B97" s="75"/>
      <c r="C97" s="16" t="s">
        <v>93</v>
      </c>
      <c r="D97" s="17">
        <v>280000</v>
      </c>
      <c r="E97" s="54">
        <v>80000</v>
      </c>
      <c r="F97" s="54">
        <v>40000</v>
      </c>
      <c r="G97" s="66">
        <f t="shared" si="7"/>
        <v>400000</v>
      </c>
    </row>
    <row r="98" spans="1:7">
      <c r="A98" s="45">
        <v>86</v>
      </c>
      <c r="B98" s="75"/>
      <c r="C98" s="16" t="s">
        <v>94</v>
      </c>
      <c r="D98" s="17">
        <v>350000</v>
      </c>
      <c r="E98" s="54">
        <v>125000</v>
      </c>
      <c r="F98" s="54">
        <v>25000</v>
      </c>
      <c r="G98" s="66">
        <f t="shared" si="7"/>
        <v>500000</v>
      </c>
    </row>
    <row r="99" spans="1:7">
      <c r="A99" s="45">
        <v>87</v>
      </c>
      <c r="B99" s="75"/>
      <c r="C99" s="16" t="s">
        <v>95</v>
      </c>
      <c r="D99" s="17">
        <v>98000</v>
      </c>
      <c r="E99" s="54">
        <v>14000</v>
      </c>
      <c r="F99" s="54">
        <v>28000</v>
      </c>
      <c r="G99" s="66">
        <f t="shared" si="7"/>
        <v>140000</v>
      </c>
    </row>
    <row r="100" spans="1:7" ht="18.75">
      <c r="A100" s="45"/>
      <c r="B100" s="37"/>
      <c r="C100" s="30" t="s">
        <v>35</v>
      </c>
      <c r="D100" s="31">
        <f>SUM(D67:D99)</f>
        <v>6286000</v>
      </c>
      <c r="E100" s="31">
        <v>2505711</v>
      </c>
      <c r="F100" s="31">
        <f t="shared" ref="F100" si="8">SUM(F67:F99)</f>
        <v>853000</v>
      </c>
      <c r="G100" s="67">
        <f t="shared" si="7"/>
        <v>9644711</v>
      </c>
    </row>
    <row r="101" spans="1:7" ht="60">
      <c r="A101" s="40">
        <v>88</v>
      </c>
      <c r="B101" s="70" t="s">
        <v>96</v>
      </c>
      <c r="C101" s="14" t="s">
        <v>97</v>
      </c>
      <c r="D101" s="15">
        <v>105000</v>
      </c>
      <c r="E101" s="7">
        <v>37500</v>
      </c>
      <c r="F101" s="7">
        <v>7500</v>
      </c>
      <c r="G101" s="60">
        <f t="shared" si="7"/>
        <v>150000</v>
      </c>
    </row>
    <row r="102" spans="1:7">
      <c r="A102" s="40">
        <v>89</v>
      </c>
      <c r="B102" s="70"/>
      <c r="C102" s="14" t="s">
        <v>98</v>
      </c>
      <c r="D102" s="15">
        <v>70000</v>
      </c>
      <c r="E102" s="7">
        <v>25000</v>
      </c>
      <c r="F102" s="7">
        <v>5000</v>
      </c>
      <c r="G102" s="60">
        <f t="shared" si="7"/>
        <v>100000</v>
      </c>
    </row>
    <row r="103" spans="1:7">
      <c r="A103" s="40">
        <v>90</v>
      </c>
      <c r="B103" s="70"/>
      <c r="C103" s="14" t="s">
        <v>99</v>
      </c>
      <c r="D103" s="15">
        <v>56000</v>
      </c>
      <c r="E103" s="7">
        <v>20000</v>
      </c>
      <c r="F103" s="7">
        <v>4000</v>
      </c>
      <c r="G103" s="60">
        <f t="shared" si="7"/>
        <v>80000</v>
      </c>
    </row>
    <row r="104" spans="1:7">
      <c r="A104" s="40">
        <v>91</v>
      </c>
      <c r="B104" s="70"/>
      <c r="C104" s="14" t="s">
        <v>100</v>
      </c>
      <c r="D104" s="15">
        <v>70000</v>
      </c>
      <c r="E104" s="7">
        <v>25000</v>
      </c>
      <c r="F104" s="7">
        <v>5000</v>
      </c>
      <c r="G104" s="60">
        <f t="shared" si="7"/>
        <v>100000</v>
      </c>
    </row>
    <row r="105" spans="1:7">
      <c r="A105" s="40">
        <v>92</v>
      </c>
      <c r="B105" s="70"/>
      <c r="C105" s="14" t="s">
        <v>101</v>
      </c>
      <c r="D105" s="15">
        <v>105000</v>
      </c>
      <c r="E105" s="7">
        <v>37500</v>
      </c>
      <c r="F105" s="7">
        <v>7500</v>
      </c>
      <c r="G105" s="60">
        <f t="shared" si="7"/>
        <v>150000</v>
      </c>
    </row>
    <row r="106" spans="1:7">
      <c r="A106" s="40">
        <v>93</v>
      </c>
      <c r="B106" s="70"/>
      <c r="C106" s="14" t="s">
        <v>102</v>
      </c>
      <c r="D106" s="15">
        <v>105000</v>
      </c>
      <c r="E106" s="7">
        <v>37500</v>
      </c>
      <c r="F106" s="7">
        <v>7500</v>
      </c>
      <c r="G106" s="60">
        <f t="shared" si="7"/>
        <v>150000</v>
      </c>
    </row>
    <row r="107" spans="1:7">
      <c r="A107" s="40">
        <v>94</v>
      </c>
      <c r="B107" s="70"/>
      <c r="C107" s="14" t="s">
        <v>103</v>
      </c>
      <c r="D107" s="15">
        <v>105000</v>
      </c>
      <c r="E107" s="7">
        <v>37500</v>
      </c>
      <c r="F107" s="7">
        <v>7500</v>
      </c>
      <c r="G107" s="60">
        <f t="shared" si="7"/>
        <v>150000</v>
      </c>
    </row>
    <row r="108" spans="1:7">
      <c r="A108" s="40">
        <v>95</v>
      </c>
      <c r="B108" s="70"/>
      <c r="C108" s="14" t="s">
        <v>104</v>
      </c>
      <c r="D108" s="15">
        <v>105000</v>
      </c>
      <c r="E108" s="7">
        <v>37500</v>
      </c>
      <c r="F108" s="7">
        <v>7500</v>
      </c>
      <c r="G108" s="60">
        <f t="shared" si="7"/>
        <v>150000</v>
      </c>
    </row>
    <row r="109" spans="1:7">
      <c r="A109" s="40">
        <v>96</v>
      </c>
      <c r="B109" s="70"/>
      <c r="C109" s="14" t="s">
        <v>105</v>
      </c>
      <c r="D109" s="15">
        <v>56000</v>
      </c>
      <c r="E109" s="7">
        <v>20000</v>
      </c>
      <c r="F109" s="7">
        <v>4000</v>
      </c>
      <c r="G109" s="60">
        <f t="shared" si="7"/>
        <v>80000</v>
      </c>
    </row>
    <row r="110" spans="1:7">
      <c r="A110" s="40">
        <v>97</v>
      </c>
      <c r="B110" s="70"/>
      <c r="C110" s="14" t="s">
        <v>106</v>
      </c>
      <c r="D110" s="15">
        <v>7000</v>
      </c>
      <c r="E110" s="7">
        <v>2500</v>
      </c>
      <c r="F110" s="7">
        <v>500</v>
      </c>
      <c r="G110" s="60">
        <f t="shared" si="7"/>
        <v>10000</v>
      </c>
    </row>
    <row r="111" spans="1:7">
      <c r="A111" s="40">
        <v>98</v>
      </c>
      <c r="B111" s="70"/>
      <c r="C111" s="14" t="s">
        <v>107</v>
      </c>
      <c r="D111" s="15">
        <v>21000</v>
      </c>
      <c r="E111" s="7">
        <v>7500</v>
      </c>
      <c r="F111" s="7">
        <v>1500</v>
      </c>
      <c r="G111" s="60">
        <f t="shared" si="7"/>
        <v>30000</v>
      </c>
    </row>
    <row r="112" spans="1:7">
      <c r="A112" s="40">
        <v>99</v>
      </c>
      <c r="B112" s="70"/>
      <c r="C112" s="14" t="s">
        <v>109</v>
      </c>
      <c r="D112" s="15">
        <v>21000</v>
      </c>
      <c r="E112" s="7">
        <v>7500</v>
      </c>
      <c r="F112" s="7">
        <v>1500</v>
      </c>
      <c r="G112" s="60">
        <f t="shared" si="7"/>
        <v>30000</v>
      </c>
    </row>
    <row r="113" spans="1:7">
      <c r="A113" s="40">
        <v>100</v>
      </c>
      <c r="B113" s="70"/>
      <c r="C113" s="14" t="s">
        <v>110</v>
      </c>
      <c r="D113" s="15">
        <v>21000</v>
      </c>
      <c r="E113" s="7">
        <v>7500</v>
      </c>
      <c r="F113" s="7">
        <v>1500</v>
      </c>
      <c r="G113" s="60">
        <f t="shared" si="7"/>
        <v>30000</v>
      </c>
    </row>
    <row r="114" spans="1:7">
      <c r="A114" s="40">
        <v>101</v>
      </c>
      <c r="B114" s="70"/>
      <c r="C114" s="14" t="s">
        <v>111</v>
      </c>
      <c r="D114" s="15">
        <v>21000</v>
      </c>
      <c r="E114" s="7">
        <v>7500</v>
      </c>
      <c r="F114" s="7">
        <v>1500</v>
      </c>
      <c r="G114" s="60">
        <f t="shared" si="7"/>
        <v>30000</v>
      </c>
    </row>
    <row r="115" spans="1:7" ht="21">
      <c r="A115" s="40" t="s">
        <v>112</v>
      </c>
      <c r="B115" s="20"/>
      <c r="C115" s="32" t="s">
        <v>35</v>
      </c>
      <c r="D115" s="56">
        <f>SUM(D101:D114)</f>
        <v>868000</v>
      </c>
      <c r="E115" s="56">
        <f t="shared" ref="E115:F115" si="9">SUM(E101:E114)</f>
        <v>310000</v>
      </c>
      <c r="F115" s="56">
        <f t="shared" si="9"/>
        <v>62000</v>
      </c>
      <c r="G115" s="69">
        <f t="shared" si="7"/>
        <v>1240000</v>
      </c>
    </row>
    <row r="116" spans="1:7" ht="21.75" thickBot="1">
      <c r="A116" s="46"/>
      <c r="B116" s="57" t="s">
        <v>113</v>
      </c>
      <c r="C116" s="57"/>
      <c r="D116" s="58">
        <f>D16+D39+D47+D66+D100+D115+D33+D55</f>
        <v>16561468.25</v>
      </c>
      <c r="E116" s="58">
        <f>E16+E39+E47+E66+E100+E115+E33+E55</f>
        <v>7885615.8799999999</v>
      </c>
      <c r="F116" s="58">
        <f>F16+F39+F47+F66+F100+F115+F33+F55</f>
        <v>1948931.21</v>
      </c>
      <c r="G116" s="68">
        <f t="shared" si="7"/>
        <v>26396015.34</v>
      </c>
    </row>
    <row r="117" spans="1:7">
      <c r="C117" s="1"/>
    </row>
    <row r="118" spans="1:7">
      <c r="C118" s="1"/>
    </row>
    <row r="119" spans="1:7">
      <c r="C119" s="1"/>
    </row>
    <row r="120" spans="1:7">
      <c r="C120" s="1"/>
    </row>
    <row r="121" spans="1:7">
      <c r="C121" s="1"/>
    </row>
    <row r="122" spans="1:7">
      <c r="C122" s="1"/>
    </row>
  </sheetData>
  <mergeCells count="14">
    <mergeCell ref="D6:G6"/>
    <mergeCell ref="A1:F1"/>
    <mergeCell ref="A6:A7"/>
    <mergeCell ref="B6:B7"/>
    <mergeCell ref="C6:C7"/>
    <mergeCell ref="A2:G3"/>
    <mergeCell ref="B101:B114"/>
    <mergeCell ref="B34:B38"/>
    <mergeCell ref="B40:B46"/>
    <mergeCell ref="B8:B15"/>
    <mergeCell ref="B17:B32"/>
    <mergeCell ref="B48:B54"/>
    <mergeCell ref="B56:B65"/>
    <mergeCell ref="B67:B99"/>
  </mergeCells>
  <pageMargins left="0.2" right="0.17" top="0.74803149606299213" bottom="0.74803149606299213" header="0.31496062992125984" footer="0.31496062992125984"/>
  <pageSetup paperSize="9" scale="78" orientation="landscape" horizontalDpi="180" verticalDpi="180" r:id="rId1"/>
  <rowBreaks count="2" manualBreakCount="2">
    <brk id="88" max="6" man="1"/>
    <brk id="1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2022-01-28T08:48:13Z</dcterms:modified>
</cp:coreProperties>
</file>